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2024 INFORMES TRIMESTRALES\AGUA\"/>
    </mc:Choice>
  </mc:AlternateContent>
  <xr:revisionPtr revIDLastSave="0" documentId="13_ncr:1_{120E8B84-920A-49F8-8785-0A71922E5B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5" i="2" l="1"/>
  <c r="B65" i="2"/>
  <c r="B63" i="2"/>
  <c r="C55" i="2"/>
  <c r="B55" i="2"/>
  <c r="C49" i="2"/>
  <c r="B49" i="2"/>
  <c r="C54" i="2" l="1"/>
  <c r="B54" i="2"/>
  <c r="C48" i="2"/>
  <c r="B48" i="2"/>
  <c r="C41" i="2"/>
  <c r="B41" i="2"/>
  <c r="C36" i="2"/>
  <c r="B36" i="2"/>
  <c r="C16" i="2"/>
  <c r="B16" i="2"/>
  <c r="C4" i="2"/>
  <c r="B4" i="2"/>
  <c r="C33" i="2" l="1"/>
  <c r="B59" i="2"/>
  <c r="B45" i="2"/>
  <c r="C45" i="2"/>
  <c r="C59" i="2"/>
  <c r="B33" i="2"/>
  <c r="C61" i="2" l="1"/>
  <c r="B61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<sst xmlns="http://schemas.openxmlformats.org/spreadsheetml/2006/main" count="58" uniqueCount="50">
  <si>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</si>
  <si>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</si>
  <si>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</si>
  <si>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</si>
  <si>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</si>
  <si>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</si>
  <si>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</si>
  <si>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</si>
  <si>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</si>
  <si>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</si>
  <si>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</si>
  <si>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</si>
  <si>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</si>
  <si>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</si>
  <si>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</si>
  <si>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</si>
  <si>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</si>
  <si>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</si>
  <si>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</si>
  <si>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</si>
  <si>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</si>
  <si>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</si>
  <si>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</si>
  <si>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</si>
  <si>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</si>
  <si>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</si>
  <si>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</si>
  <si>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</si>
  <si>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</si>
  <si>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</si>
  <si>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</si>
  <si>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</si>
  <si>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</si>
  <si>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</si>
  <si>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</si>
  <si>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</si>
  <si>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</si>
  <si>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</si>
  <si>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</si>
  <si>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</si>
  <si>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</si>
  <si>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</si>
  <si>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</si>
  <si>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</si>
  <si>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</si>
  <si>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</si>
  <si>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</si>
  <si>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</si>
  <si>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</si>
  <si>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Municipal de Agua Potable y Alcantarillado de Santiago Maravatío, Guanajuato.
Estado de Flujos de Efectivo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</si>
</sst>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4" fontId="2" fillId="0" borderId="4" xfId="8" applyNumberFormat="1" applyFont="1" applyBorder="1" applyAlignment="1" applyProtection="1">
      <alignment horizontal="right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topLeftCell="A32" zoomScaleNormal="100" workbookViewId="0">
      <selection activeCell="B67" sqref="B67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3" ht="57.6" customHeight="1" x14ac:dyDescent="0.2">
      <c r="A1" s="16" t="s">
        <v>49</v>
      </c>
      <c r="B1" s="17"/>
      <c r="C1" s="18"/>
    </row>
    <row r="2" spans="1:3" ht="15" customHeight="1" x14ac:dyDescent="0.2">
      <c r="A2" s="3" t="s">
        <v>0</v>
      </c>
      <c r="B2" s="2">
        <v>2024</v>
      </c>
      <c r="C2" s="2">
        <v>2023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SUM(B5:B14)</f>
        <v>1766864.04</v>
      </c>
      <c r="C4" s="7">
        <f>SUM(C5:C14)</f>
        <v>2335420.0700000003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0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1766864.04</v>
      </c>
      <c r="C11" s="9">
        <v>1885420.07</v>
      </c>
    </row>
    <row r="12" spans="1:3" ht="20.399999999999999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0</v>
      </c>
      <c r="C13" s="9">
        <v>450000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C15" s="5"/>
    </row>
    <row r="16" spans="1:3" ht="11.25" customHeight="1" x14ac:dyDescent="0.2">
      <c r="A16" s="6" t="s">
        <v>13</v>
      </c>
      <c r="B16" s="15">
        <f>SUM(B17:B32)</f>
        <v>462654.01</v>
      </c>
      <c r="C16" s="15">
        <f>SUM(C17:C32)</f>
        <v>2111074.9</v>
      </c>
    </row>
    <row r="17" spans="1:3" ht="11.25" customHeight="1" x14ac:dyDescent="0.2">
      <c r="A17" s="8" t="s">
        <v>14</v>
      </c>
      <c r="B17" s="9">
        <v>192689.1</v>
      </c>
      <c r="C17" s="9">
        <v>819564.45</v>
      </c>
    </row>
    <row r="18" spans="1:3" ht="11.25" customHeight="1" x14ac:dyDescent="0.2">
      <c r="A18" s="8" t="s">
        <v>15</v>
      </c>
      <c r="B18" s="9">
        <v>46658.28</v>
      </c>
      <c r="C18" s="9">
        <v>318780.82</v>
      </c>
    </row>
    <row r="19" spans="1:3" ht="11.25" customHeight="1" x14ac:dyDescent="0.2">
      <c r="A19" s="8" t="s">
        <v>16</v>
      </c>
      <c r="B19" s="9">
        <v>223306.63</v>
      </c>
      <c r="C19" s="9">
        <v>972729.63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0</v>
      </c>
      <c r="C23" s="9">
        <v>0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>+B4-B16</f>
        <v>1304210.03</v>
      </c>
      <c r="C33" s="7">
        <f>+C4-C16</f>
        <v>224345.17000000039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f>+B37+B38+B39</f>
        <v>0</v>
      </c>
      <c r="C36" s="7">
        <f>+C37+C38+C39</f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f>+B42+B43+B44</f>
        <v>0</v>
      </c>
      <c r="C41" s="7">
        <f>+C42+C43+C44</f>
        <v>74193.08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0</v>
      </c>
      <c r="C43" s="9">
        <v>74193.08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f>+B36-B41</f>
        <v>0</v>
      </c>
      <c r="C45" s="7">
        <f>+C36-C41</f>
        <v>-74193.08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f>SUM(B49:B52)</f>
        <v>0</v>
      </c>
      <c r="C48" s="7">
        <f>SUM(C49:C52)</f>
        <v>0</v>
      </c>
    </row>
    <row r="49" spans="1:3" ht="11.25" customHeight="1" x14ac:dyDescent="0.2">
      <c r="A49" s="8" t="s">
        <v>38</v>
      </c>
      <c r="B49" s="9">
        <f>B50+B51</f>
        <v>0</v>
      </c>
      <c r="C49" s="9">
        <f>C50+C51</f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f>+B55+B56+B57+B58</f>
        <v>34299.550000000003</v>
      </c>
      <c r="C54" s="7">
        <f>+C55+C56+C57+C58</f>
        <v>176173.66</v>
      </c>
    </row>
    <row r="55" spans="1:3" ht="11.25" customHeight="1" x14ac:dyDescent="0.2">
      <c r="A55" s="8" t="s">
        <v>42</v>
      </c>
      <c r="B55" s="9">
        <f>SUM(B56+B57)</f>
        <v>0</v>
      </c>
      <c r="C55" s="9">
        <f>SUM(C56+C57)</f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34299.550000000003</v>
      </c>
      <c r="C58" s="9">
        <v>176173.66</v>
      </c>
    </row>
    <row r="59" spans="1:3" ht="11.25" customHeight="1" x14ac:dyDescent="0.2">
      <c r="A59" s="4" t="s">
        <v>44</v>
      </c>
      <c r="B59" s="7">
        <f>+B48-B54</f>
        <v>-34299.550000000003</v>
      </c>
      <c r="C59" s="7">
        <f>+C48-C54</f>
        <v>-176173.66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f>+B33+B45+B59</f>
        <v>1269910.48</v>
      </c>
      <c r="C61" s="7">
        <f>+C33+C45+C59</f>
        <v>-26021.569999999629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f>+C65</f>
        <v>20821.810000000369</v>
      </c>
      <c r="C63" s="7">
        <v>46843.38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f>+B61+B63</f>
        <v>1290732.2900000003</v>
      </c>
      <c r="C65" s="7">
        <f>+C63+C61</f>
        <v>20821.810000000369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9" t="s">
        <v>48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51181102362204722" top="0.55118110236220474" bottom="0.74803149606299213" header="0.31496062992125984" footer="0.31496062992125984"/>
  <pageSetup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3F64B0-3B10-4924-9940-E598B277F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Dif</cp:lastModifiedBy>
  <cp:revision/>
  <cp:lastPrinted>2024-01-29T20:14:32Z</cp:lastPrinted>
  <dcterms:created xsi:type="dcterms:W3CDTF">2012-12-11T20:31:36Z</dcterms:created>
  <dcterms:modified xsi:type="dcterms:W3CDTF">2024-04-19T17:56:01Z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