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AGUA\"/>
    </mc:Choice>
  </mc:AlternateContent>
  <xr:revisionPtr revIDLastSave="0" documentId="13_ncr:1_{120E8B84-920A-49F8-8785-0A71922E5B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B65" i="2"/>
  <c r="B63" i="2"/>
  <c r="C55" i="2"/>
  <c r="B55" i="2"/>
  <c r="C49" i="2"/>
  <c r="B49" i="2"/>
  <c r="C54" i="2" l="1"/>
  <c r="B54" i="2"/>
  <c r="C48" i="2"/>
  <c r="B48" i="2"/>
  <c r="C41" i="2"/>
  <c r="B41" i="2"/>
  <c r="C36" i="2"/>
  <c r="B36" i="2"/>
  <c r="C16" i="2"/>
  <c r="B16" i="2"/>
  <c r="C4" i="2"/>
  <c r="B4" i="2"/>
  <c r="C33" i="2" l="1"/>
  <c r="B59" i="2"/>
  <c r="B45" i="2"/>
  <c r="C45" i="2"/>
  <c r="C59" i="2"/>
  <c r="B33" i="2"/>
  <c r="C61" i="2" l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<sst xmlns="http://schemas.openxmlformats.org/spreadsheetml/2006/main" count="58" uniqueCount="50">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</sst>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2" zoomScaleNormal="100" workbookViewId="0">
      <selection activeCell="B67" sqref="B67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57.6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1766864.04</v>
      </c>
      <c r="C4" s="7">
        <f>SUM(C5:C14)</f>
        <v>2335420.0700000003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1766864.04</v>
      </c>
      <c r="C11" s="9">
        <v>1885420.07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450000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C15" s="5"/>
    </row>
    <row r="16" spans="1:3" ht="11.25" customHeight="1" x14ac:dyDescent="0.2">
      <c r="A16" s="6" t="s">
        <v>13</v>
      </c>
      <c r="B16" s="15">
        <f>SUM(B17:B32)</f>
        <v>462654.01</v>
      </c>
      <c r="C16" s="15">
        <f>SUM(C17:C32)</f>
        <v>2111074.9</v>
      </c>
    </row>
    <row r="17" spans="1:3" ht="11.25" customHeight="1" x14ac:dyDescent="0.2">
      <c r="A17" s="8" t="s">
        <v>14</v>
      </c>
      <c r="B17" s="9">
        <v>192689.1</v>
      </c>
      <c r="C17" s="9">
        <v>819564.45</v>
      </c>
    </row>
    <row r="18" spans="1:3" ht="11.25" customHeight="1" x14ac:dyDescent="0.2">
      <c r="A18" s="8" t="s">
        <v>15</v>
      </c>
      <c r="B18" s="9">
        <v>46658.28</v>
      </c>
      <c r="C18" s="9">
        <v>318780.82</v>
      </c>
    </row>
    <row r="19" spans="1:3" ht="11.25" customHeight="1" x14ac:dyDescent="0.2">
      <c r="A19" s="8" t="s">
        <v>16</v>
      </c>
      <c r="B19" s="9">
        <v>223306.63</v>
      </c>
      <c r="C19" s="9">
        <v>972729.63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1304210.03</v>
      </c>
      <c r="C33" s="7">
        <f>+C4-C16</f>
        <v>224345.17000000039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0</v>
      </c>
      <c r="C41" s="7">
        <f>+C42+C43+C44</f>
        <v>74193.08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74193.08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0</v>
      </c>
      <c r="C45" s="7">
        <f>+C36-C41</f>
        <v>-74193.08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+B55+B56+B57+B58</f>
        <v>34299.550000000003</v>
      </c>
      <c r="C54" s="7">
        <f>+C55+C56+C57+C58</f>
        <v>176173.66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34299.550000000003</v>
      </c>
      <c r="C58" s="9">
        <v>176173.66</v>
      </c>
    </row>
    <row r="59" spans="1:3" ht="11.25" customHeight="1" x14ac:dyDescent="0.2">
      <c r="A59" s="4" t="s">
        <v>44</v>
      </c>
      <c r="B59" s="7">
        <f>+B48-B54</f>
        <v>-34299.550000000003</v>
      </c>
      <c r="C59" s="7">
        <f>+C48-C54</f>
        <v>-176173.66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1269910.48</v>
      </c>
      <c r="C61" s="7">
        <f>+C33+C45+C59</f>
        <v>-26021.569999999629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f>+C65</f>
        <v>20821.810000000369</v>
      </c>
      <c r="C63" s="7">
        <v>46843.38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1290732.2900000003</v>
      </c>
      <c r="C65" s="7">
        <f>+C63+C61</f>
        <v>20821.810000000369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5118110236220472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cp:lastPrinted>2024-01-29T20:14:32Z</cp:lastPrinted>
  <dcterms:created xsi:type="dcterms:W3CDTF">2012-12-11T20:31:36Z</dcterms:created>
  <dcterms:modified xsi:type="dcterms:W3CDTF">2024-04-19T17:56:01Z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